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36" windowWidth="15336" windowHeight="5172" activeTab="0"/>
  </bookViews>
  <sheets>
    <sheet name="LUNA_HT_45-65" sheetId="1" r:id="rId1"/>
    <sheet name="LUNA_HT_и_POWER_HT_85-100" sheetId="2" r:id="rId2"/>
  </sheets>
  <definedNames>
    <definedName name="_xlnm.Print_Area" localSheetId="0">'LUNA_HT_45-65'!$B$1:$P$103</definedName>
  </definedNames>
  <calcPr fullCalcOnLoad="1"/>
</workbook>
</file>

<file path=xl/sharedStrings.xml><?xml version="1.0" encoding="utf-8"?>
<sst xmlns="http://schemas.openxmlformats.org/spreadsheetml/2006/main" count="191" uniqueCount="91">
  <si>
    <t>more than 200 mm</t>
  </si>
  <si>
    <t>Modello</t>
  </si>
  <si>
    <t>Potenza totale</t>
  </si>
  <si>
    <t>Diametro collettore</t>
  </si>
  <si>
    <t>OTTO LUNA HT RESIDENTIAL</t>
  </si>
  <si>
    <t>Размеры гидравлических сепараторов для котлов LUNA HT 1.450 - 1.550 и 1.650</t>
  </si>
  <si>
    <t>Гидравлический сепаратор  DN65 - Диаметр подводок 65 мм - Корпус d=150 мм - Объем 18 литров - Расход до 15800 л/ч</t>
  </si>
  <si>
    <t>Гидравлический сепаратор  DN80 - Диаметр подводок 80 мм - Корпус d=200 мм - Объем 37 литров - Расход до 26500 л/ч</t>
  </si>
  <si>
    <t>Модель</t>
  </si>
  <si>
    <t>Общая мощность</t>
  </si>
  <si>
    <r>
      <t>Расход воды м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/ч * 10</t>
    </r>
    <r>
      <rPr>
        <b/>
        <vertAlign val="superscript"/>
        <sz val="12"/>
        <rFont val="Arial"/>
        <family val="2"/>
      </rPr>
      <t xml:space="preserve">-3 </t>
    </r>
    <r>
      <rPr>
        <b/>
        <sz val="12"/>
        <rFont val="Arial"/>
        <family val="2"/>
      </rPr>
      <t>при разности температур</t>
    </r>
  </si>
  <si>
    <t xml:space="preserve"> Delta T = 10°C</t>
  </si>
  <si>
    <t xml:space="preserve"> Delta T = 15°C</t>
  </si>
  <si>
    <t xml:space="preserve"> Delta T = 20°C</t>
  </si>
  <si>
    <t>45 кВт</t>
  </si>
  <si>
    <t>55 кВт</t>
  </si>
  <si>
    <t>65 кВт</t>
  </si>
  <si>
    <t>45 - 55 кВт</t>
  </si>
  <si>
    <t>45 - 65 кВт</t>
  </si>
  <si>
    <t>55 - 65 кВт</t>
  </si>
  <si>
    <t>45 - 55 - 55 кВт</t>
  </si>
  <si>
    <t>45 - 55 - 65 кВт</t>
  </si>
  <si>
    <t>45 - 65 - 65 кВт</t>
  </si>
  <si>
    <t>55 - 55 - 65 кВт</t>
  </si>
  <si>
    <t>55 - 65 - 65 кВт</t>
  </si>
  <si>
    <t>45 - 45 - 45 - 55 кВт</t>
  </si>
  <si>
    <t>45 - 45 - 45 - 65 кВт</t>
  </si>
  <si>
    <t>45 - 45 - 55 - 55 кВт</t>
  </si>
  <si>
    <t>45 - 55 - 55 - 55 кВт</t>
  </si>
  <si>
    <t>45 - 45 - 55 - 65 кВт</t>
  </si>
  <si>
    <t>45 - 45 - 65 - 65 кВт</t>
  </si>
  <si>
    <t>45 - 55 - 55 - 65 кВт</t>
  </si>
  <si>
    <t>45 - 55 - 65 - 65 кВт</t>
  </si>
  <si>
    <t>65 - 55 - 55 - 55 кВт</t>
  </si>
  <si>
    <t>45 - 65 - 65 - 65 кВт</t>
  </si>
  <si>
    <t>55 - 55 - 65 - 65 кВт</t>
  </si>
  <si>
    <t>55 - 65 - 65 - 65 кВт</t>
  </si>
  <si>
    <t>45 - 45 - 45 - 45 - 55 кВт</t>
  </si>
  <si>
    <t>45 - 45 - 45 - 45 - 65 кВт</t>
  </si>
  <si>
    <t>45 - 45 - 45 - 55 - 55 кВт</t>
  </si>
  <si>
    <t>45 - 45 - 45 - 55 - 65 кВт</t>
  </si>
  <si>
    <t>45 - 45 - 55 - 55 - 55 кВт</t>
  </si>
  <si>
    <t>45 - 45 - 45 - 65 - 65 кВт</t>
  </si>
  <si>
    <t>45 - 45 - 55 - 55 - 65 кВт</t>
  </si>
  <si>
    <t>45 - 55 - 55 - 55 - 55 кВт</t>
  </si>
  <si>
    <t>45 - 55 - 55 - 55 - 65 кВт</t>
  </si>
  <si>
    <t>45 - 45 - 55 - 65 - 65 кВт</t>
  </si>
  <si>
    <t>45 - 45 - 65 - 65 - 65 кВт</t>
  </si>
  <si>
    <t>45 - 55 - 55 - 65 - 65 кВт</t>
  </si>
  <si>
    <t>55 - 55 - 55 - 55 - 65 кВт</t>
  </si>
  <si>
    <t>45 - 55 - 65 - 65 - 65 кВт</t>
  </si>
  <si>
    <t>55 - 55 - 55 - 65 - 65 кВт</t>
  </si>
  <si>
    <t>45 - 65 - 65 - 65 - 65 кВт</t>
  </si>
  <si>
    <t>55 - 55 - 65 - 65 - 65 кВт</t>
  </si>
  <si>
    <t>55 - 65 - 65 - 65 - 65 кВт</t>
  </si>
  <si>
    <t>ТРИ КОТЛА</t>
  </si>
  <si>
    <t>ДВА КОТЛА</t>
  </si>
  <si>
    <t>ОДИН КОТЕЛ</t>
  </si>
  <si>
    <t>ЧЕТЫРЕ КОТЛА</t>
  </si>
  <si>
    <t>ПЯТЬ КОТЛОВ</t>
  </si>
  <si>
    <t>85 кВт</t>
  </si>
  <si>
    <t>100 кВт</t>
  </si>
  <si>
    <t>85 - 100 кВт</t>
  </si>
  <si>
    <t>85 - 85 - 100 кВт</t>
  </si>
  <si>
    <t>85 - 100 - 100 кВт</t>
  </si>
  <si>
    <t>85 - 85 - 85 - 100 кВт</t>
  </si>
  <si>
    <t>85 - 85 - 100 - 100 кВт</t>
  </si>
  <si>
    <t>85 - 100 - 100 - 100 кВт</t>
  </si>
  <si>
    <t>85 - 85 - 85 - 85 - 100 кВт</t>
  </si>
  <si>
    <t>85 - 85 - 85 - 100 - 100 кВт</t>
  </si>
  <si>
    <t>85 - 85 - 100 - 100 - 100 кВт</t>
  </si>
  <si>
    <t>85 - 100 - 100 - 100 - 100 кВт</t>
  </si>
  <si>
    <t>85 - 85 - 85 - 85 - 85 - 100 кВт</t>
  </si>
  <si>
    <t>85 - 85 - 85 - 85 - 100 - 100 кВт</t>
  </si>
  <si>
    <t>85 - 85 - 85 - 100 - 100 - 100 кВт</t>
  </si>
  <si>
    <t>85 - 85 - 100 - 100 - 100 - 100 кВт</t>
  </si>
  <si>
    <t>85 - 100 - 100 - 100 - 100 - 100 кВт</t>
  </si>
  <si>
    <t>680 кВт</t>
  </si>
  <si>
    <t>ШЕСТЬ КОТЛОВ</t>
  </si>
  <si>
    <t>Цвет</t>
  </si>
  <si>
    <t>Маркировка сепаратора</t>
  </si>
  <si>
    <t>Код заказа</t>
  </si>
  <si>
    <t>LSD 790000320</t>
  </si>
  <si>
    <t>LSD 790000330</t>
  </si>
  <si>
    <t>LSD 790000340</t>
  </si>
  <si>
    <t>LSD 790000310</t>
  </si>
  <si>
    <t>Размеры гидравлических сепараторов для котлов LUNA HT и POWER HT 1.850 - 1.1000</t>
  </si>
  <si>
    <t>Для напольных котлов Power HT 85 и 100 кВт используются те же самые таблицы подбора!</t>
  </si>
  <si>
    <t>Розничная цена, евро</t>
  </si>
  <si>
    <t>Гидравлический сепаратор  2" - Диаметр подводок 2" - Корпус d=100 мм - Объем 6 литров - Расход до 8500 л/ч</t>
  </si>
  <si>
    <t>Гидравлический сепаратор  DN100 - Диаметр подводок 100 мм - Корпус d=250 мм - Объем 71 литр - Расход до 56000 л/ч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</si>
</sst>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"/>
    <numFmt numFmtId="179" formatCode="0.0000"/>
    <numFmt numFmtId="180" formatCode="0.000"/>
    <numFmt numFmtId="181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quotePrefix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 quotePrefix="1">
      <alignment horizontal="left" wrapText="1"/>
    </xf>
    <xf numFmtId="0" fontId="0" fillId="0" borderId="0" xfId="0" applyAlignment="1">
      <alignment horizontal="center" vertical="center"/>
    </xf>
    <xf numFmtId="1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3.jpeg" /><Relationship Id="rId6" Type="http://schemas.openxmlformats.org/officeDocument/2006/relationships/image" Target="../media/image2.jpeg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10</xdr:row>
      <xdr:rowOff>19050</xdr:rowOff>
    </xdr:from>
    <xdr:to>
      <xdr:col>3</xdr:col>
      <xdr:colOff>438150</xdr:colOff>
      <xdr:row>24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05025"/>
          <a:ext cx="20288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</xdr:row>
      <xdr:rowOff>47625</xdr:rowOff>
    </xdr:from>
    <xdr:to>
      <xdr:col>4</xdr:col>
      <xdr:colOff>390525</xdr:colOff>
      <xdr:row>38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695825"/>
          <a:ext cx="25908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0</xdr:rowOff>
    </xdr:from>
    <xdr:to>
      <xdr:col>5</xdr:col>
      <xdr:colOff>47625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11395"/>
        <a:stretch>
          <a:fillRect/>
        </a:stretch>
      </xdr:blipFill>
      <xdr:spPr>
        <a:xfrm>
          <a:off x="123825" y="7210425"/>
          <a:ext cx="2857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54</xdr:row>
      <xdr:rowOff>142875</xdr:rowOff>
    </xdr:from>
    <xdr:to>
      <xdr:col>6</xdr:col>
      <xdr:colOff>514350</xdr:colOff>
      <xdr:row>66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9753600"/>
          <a:ext cx="39433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76</xdr:row>
      <xdr:rowOff>0</xdr:rowOff>
    </xdr:from>
    <xdr:to>
      <xdr:col>7</xdr:col>
      <xdr:colOff>333375</xdr:colOff>
      <xdr:row>87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3306425"/>
          <a:ext cx="48101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23</xdr:row>
      <xdr:rowOff>57150</xdr:rowOff>
    </xdr:from>
    <xdr:to>
      <xdr:col>3</xdr:col>
      <xdr:colOff>381000</xdr:colOff>
      <xdr:row>36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19726"/>
        <a:stretch>
          <a:fillRect/>
        </a:stretch>
      </xdr:blipFill>
      <xdr:spPr>
        <a:xfrm>
          <a:off x="285750" y="4410075"/>
          <a:ext cx="22002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</xdr:row>
      <xdr:rowOff>19050</xdr:rowOff>
    </xdr:from>
    <xdr:to>
      <xdr:col>4</xdr:col>
      <xdr:colOff>209550</xdr:colOff>
      <xdr:row>50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6934200"/>
          <a:ext cx="26098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66</xdr:row>
      <xdr:rowOff>66675</xdr:rowOff>
    </xdr:from>
    <xdr:to>
      <xdr:col>5</xdr:col>
      <xdr:colOff>1133475</xdr:colOff>
      <xdr:row>75</xdr:row>
      <xdr:rowOff>276225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1782425"/>
          <a:ext cx="43243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82</xdr:row>
      <xdr:rowOff>19050</xdr:rowOff>
    </xdr:from>
    <xdr:to>
      <xdr:col>6</xdr:col>
      <xdr:colOff>847725</xdr:colOff>
      <xdr:row>91</xdr:row>
      <xdr:rowOff>114300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15106650"/>
          <a:ext cx="51149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52</xdr:row>
      <xdr:rowOff>0</xdr:rowOff>
    </xdr:from>
    <xdr:to>
      <xdr:col>5</xdr:col>
      <xdr:colOff>790575</xdr:colOff>
      <xdr:row>65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9315450"/>
          <a:ext cx="38100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113</xdr:row>
      <xdr:rowOff>19050</xdr:rowOff>
    </xdr:from>
    <xdr:to>
      <xdr:col>7</xdr:col>
      <xdr:colOff>628650</xdr:colOff>
      <xdr:row>125</xdr:row>
      <xdr:rowOff>85725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21135975"/>
          <a:ext cx="62674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11</xdr:row>
      <xdr:rowOff>19050</xdr:rowOff>
    </xdr:from>
    <xdr:to>
      <xdr:col>2</xdr:col>
      <xdr:colOff>95250</xdr:colOff>
      <xdr:row>21</xdr:row>
      <xdr:rowOff>114300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2295525"/>
          <a:ext cx="13049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18"/>
  <sheetViews>
    <sheetView tabSelected="1" zoomScale="70" zoomScaleNormal="7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0" sqref="E10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3.57421875" style="0" customWidth="1"/>
    <col min="7" max="7" width="15.28125" style="0" customWidth="1"/>
    <col min="8" max="8" width="19.00390625" style="0" customWidth="1"/>
    <col min="9" max="9" width="22.421875" style="0" customWidth="1"/>
    <col min="10" max="10" width="21.140625" style="0" customWidth="1"/>
    <col min="11" max="11" width="19.7109375" style="0" customWidth="1"/>
    <col min="12" max="12" width="19.28125" style="0" customWidth="1"/>
    <col min="13" max="13" width="19.140625" style="0" customWidth="1"/>
    <col min="14" max="14" width="19.421875" style="0" customWidth="1"/>
    <col min="15" max="15" width="19.8515625" style="0" customWidth="1"/>
    <col min="16" max="16" width="19.28125" style="0" customWidth="1"/>
    <col min="17" max="17" width="19.7109375" style="0" customWidth="1"/>
    <col min="18" max="18" width="19.28125" style="0" customWidth="1"/>
  </cols>
  <sheetData>
    <row r="2" ht="24">
      <c r="B2" s="5" t="s">
        <v>5</v>
      </c>
    </row>
    <row r="3" ht="24">
      <c r="B3" s="5"/>
    </row>
    <row r="4" spans="2:13" ht="27">
      <c r="B4" s="34" t="s">
        <v>79</v>
      </c>
      <c r="C4" s="45" t="s">
        <v>80</v>
      </c>
      <c r="D4" s="46"/>
      <c r="E4" s="46"/>
      <c r="F4" s="46"/>
      <c r="G4" s="46"/>
      <c r="H4" s="46"/>
      <c r="I4" s="46"/>
      <c r="J4" s="46"/>
      <c r="K4" s="47"/>
      <c r="L4" s="35" t="s">
        <v>81</v>
      </c>
      <c r="M4" s="43" t="s">
        <v>88</v>
      </c>
    </row>
    <row r="5" spans="2:13" ht="12.75">
      <c r="B5" s="30"/>
      <c r="C5" s="48" t="s">
        <v>89</v>
      </c>
      <c r="D5" s="49"/>
      <c r="E5" s="49"/>
      <c r="F5" s="49"/>
      <c r="G5" s="49"/>
      <c r="H5" s="49"/>
      <c r="I5" s="49"/>
      <c r="J5" s="50"/>
      <c r="K5" s="44"/>
      <c r="L5" s="36" t="s">
        <v>85</v>
      </c>
      <c r="M5" s="37">
        <v>428.36</v>
      </c>
    </row>
    <row r="6" spans="2:13" ht="12.75">
      <c r="B6" s="31"/>
      <c r="C6" s="48" t="s">
        <v>6</v>
      </c>
      <c r="D6" s="49"/>
      <c r="E6" s="49"/>
      <c r="F6" s="49"/>
      <c r="G6" s="49"/>
      <c r="H6" s="49"/>
      <c r="I6" s="49"/>
      <c r="J6" s="50"/>
      <c r="K6" s="44"/>
      <c r="L6" s="36" t="s">
        <v>82</v>
      </c>
      <c r="M6" s="37">
        <v>954.89</v>
      </c>
    </row>
    <row r="7" spans="2:13" ht="12.75">
      <c r="B7" s="32"/>
      <c r="C7" s="48" t="s">
        <v>7</v>
      </c>
      <c r="D7" s="49"/>
      <c r="E7" s="49"/>
      <c r="F7" s="49"/>
      <c r="G7" s="49"/>
      <c r="H7" s="49"/>
      <c r="I7" s="49"/>
      <c r="J7" s="50"/>
      <c r="K7" s="44"/>
      <c r="L7" s="36" t="s">
        <v>83</v>
      </c>
      <c r="M7" s="37">
        <v>1302.82</v>
      </c>
    </row>
    <row r="8" spans="2:13" ht="12.75">
      <c r="B8" s="33"/>
      <c r="C8" s="48" t="s">
        <v>90</v>
      </c>
      <c r="D8" s="49"/>
      <c r="E8" s="49"/>
      <c r="F8" s="49"/>
      <c r="G8" s="49"/>
      <c r="H8" s="49"/>
      <c r="I8" s="49"/>
      <c r="J8" s="50"/>
      <c r="K8" s="44"/>
      <c r="L8" s="36" t="s">
        <v>84</v>
      </c>
      <c r="M8" s="37">
        <v>1343.94</v>
      </c>
    </row>
    <row r="9" spans="9:10" ht="12.75">
      <c r="I9" s="16"/>
      <c r="J9" s="1"/>
    </row>
    <row r="10" spans="9:10" ht="12.75">
      <c r="I10" s="16"/>
      <c r="J10" s="1"/>
    </row>
    <row r="12" ht="18">
      <c r="G12" s="2" t="s">
        <v>57</v>
      </c>
    </row>
    <row r="14" spans="9:11" ht="18">
      <c r="I14" s="51" t="s">
        <v>10</v>
      </c>
      <c r="J14" s="51"/>
      <c r="K14" s="51"/>
    </row>
    <row r="15" spans="7:11" ht="12.75">
      <c r="G15" s="3" t="s">
        <v>8</v>
      </c>
      <c r="H15" s="3" t="s">
        <v>9</v>
      </c>
      <c r="I15" s="3" t="s">
        <v>11</v>
      </c>
      <c r="J15" s="3" t="s">
        <v>12</v>
      </c>
      <c r="K15" s="3" t="s">
        <v>13</v>
      </c>
    </row>
    <row r="17" spans="7:11" ht="12.75">
      <c r="G17" s="17" t="s">
        <v>14</v>
      </c>
      <c r="H17" s="4">
        <v>45</v>
      </c>
      <c r="I17" s="8">
        <f>+H17*860/10</f>
        <v>3870</v>
      </c>
      <c r="J17" s="8">
        <f>+H17*860/15</f>
        <v>2580</v>
      </c>
      <c r="K17" s="8">
        <f>+H17*860/20</f>
        <v>1935</v>
      </c>
    </row>
    <row r="18" spans="7:11" ht="12.75">
      <c r="G18" s="17" t="s">
        <v>15</v>
      </c>
      <c r="H18" s="4">
        <v>55</v>
      </c>
      <c r="I18" s="8">
        <f>+H18*860/10</f>
        <v>4730</v>
      </c>
      <c r="J18" s="7">
        <f>+H18*860/15</f>
        <v>3153.3333333333335</v>
      </c>
      <c r="K18" s="8">
        <f>+H18*860/20</f>
        <v>2365</v>
      </c>
    </row>
    <row r="19" spans="7:11" ht="12.75">
      <c r="G19" s="17" t="s">
        <v>16</v>
      </c>
      <c r="H19" s="4">
        <v>65</v>
      </c>
      <c r="I19" s="8">
        <f>+H19*860/10</f>
        <v>5590</v>
      </c>
      <c r="J19" s="7">
        <f>+H19*860/15</f>
        <v>3726.6666666666665</v>
      </c>
      <c r="K19" s="8">
        <f>+H19*860/20</f>
        <v>2795</v>
      </c>
    </row>
    <row r="20" spans="7:9" ht="12.75">
      <c r="G20" s="4"/>
      <c r="H20" s="4"/>
      <c r="I20" s="4"/>
    </row>
    <row r="24" spans="2:7" ht="12.75">
      <c r="B24" s="21"/>
      <c r="C24" s="22"/>
      <c r="D24" s="22"/>
      <c r="E24" s="22"/>
      <c r="F24" s="22"/>
      <c r="G24" s="22"/>
    </row>
    <row r="27" ht="18">
      <c r="G27" s="2" t="s">
        <v>56</v>
      </c>
    </row>
    <row r="29" spans="9:11" ht="18">
      <c r="I29" s="51" t="s">
        <v>10</v>
      </c>
      <c r="J29" s="51"/>
      <c r="K29" s="51"/>
    </row>
    <row r="30" spans="7:11" ht="12.75">
      <c r="G30" s="3" t="s">
        <v>8</v>
      </c>
      <c r="H30" s="3" t="s">
        <v>9</v>
      </c>
      <c r="I30" s="3" t="s">
        <v>11</v>
      </c>
      <c r="J30" s="3" t="s">
        <v>12</v>
      </c>
      <c r="K30" s="3" t="s">
        <v>13</v>
      </c>
    </row>
    <row r="32" spans="7:11" ht="12.75">
      <c r="G32" s="17" t="s">
        <v>14</v>
      </c>
      <c r="H32" s="4">
        <v>90</v>
      </c>
      <c r="I32" s="9">
        <f aca="true" t="shared" si="0" ref="I32:I37">+H32*860/10</f>
        <v>7740</v>
      </c>
      <c r="J32" s="7">
        <f aca="true" t="shared" si="1" ref="J32:J37">+H32*860/15</f>
        <v>5160</v>
      </c>
      <c r="K32" s="8">
        <f aca="true" t="shared" si="2" ref="K32:K37">+H32*860/20</f>
        <v>3870</v>
      </c>
    </row>
    <row r="33" spans="7:11" ht="12.75">
      <c r="G33" s="18" t="s">
        <v>17</v>
      </c>
      <c r="H33" s="4">
        <v>100</v>
      </c>
      <c r="I33" s="9">
        <f t="shared" si="0"/>
        <v>8600</v>
      </c>
      <c r="J33" s="7">
        <f t="shared" si="1"/>
        <v>5733.333333333333</v>
      </c>
      <c r="K33" s="8">
        <f t="shared" si="2"/>
        <v>4300</v>
      </c>
    </row>
    <row r="34" spans="7:11" ht="12.75">
      <c r="G34" s="17" t="s">
        <v>15</v>
      </c>
      <c r="H34" s="4">
        <v>110</v>
      </c>
      <c r="I34" s="9">
        <f t="shared" si="0"/>
        <v>9460</v>
      </c>
      <c r="J34" s="7">
        <f t="shared" si="1"/>
        <v>6306.666666666667</v>
      </c>
      <c r="K34" s="8">
        <f t="shared" si="2"/>
        <v>4730</v>
      </c>
    </row>
    <row r="35" spans="7:11" ht="12.75">
      <c r="G35" s="18" t="s">
        <v>18</v>
      </c>
      <c r="H35" s="4">
        <v>110</v>
      </c>
      <c r="I35" s="9">
        <f t="shared" si="0"/>
        <v>9460</v>
      </c>
      <c r="J35" s="7">
        <f t="shared" si="1"/>
        <v>6306.666666666667</v>
      </c>
      <c r="K35" s="8">
        <f t="shared" si="2"/>
        <v>4730</v>
      </c>
    </row>
    <row r="36" spans="7:11" ht="12.75">
      <c r="G36" s="18" t="s">
        <v>19</v>
      </c>
      <c r="H36" s="4">
        <v>120</v>
      </c>
      <c r="I36" s="9">
        <f t="shared" si="0"/>
        <v>10320</v>
      </c>
      <c r="J36" s="7">
        <f t="shared" si="1"/>
        <v>6880</v>
      </c>
      <c r="K36" s="8">
        <f t="shared" si="2"/>
        <v>5160</v>
      </c>
    </row>
    <row r="37" spans="7:11" ht="12.75">
      <c r="G37" s="17" t="s">
        <v>16</v>
      </c>
      <c r="H37" s="4">
        <v>130</v>
      </c>
      <c r="I37" s="9">
        <f t="shared" si="0"/>
        <v>11180</v>
      </c>
      <c r="J37" s="10">
        <f t="shared" si="1"/>
        <v>7453.333333333333</v>
      </c>
      <c r="K37" s="8">
        <f t="shared" si="2"/>
        <v>5590</v>
      </c>
    </row>
    <row r="38" spans="7:11" ht="12.75">
      <c r="G38" s="6"/>
      <c r="H38" s="4"/>
      <c r="I38" s="4"/>
      <c r="J38" s="23"/>
      <c r="K38" s="4"/>
    </row>
    <row r="41" spans="7:12" ht="18">
      <c r="G41" s="2" t="s">
        <v>55</v>
      </c>
      <c r="L41" s="16"/>
    </row>
    <row r="42" ht="12.75">
      <c r="L42" s="16"/>
    </row>
    <row r="43" spans="9:12" ht="18">
      <c r="I43" s="51" t="s">
        <v>10</v>
      </c>
      <c r="J43" s="51"/>
      <c r="K43" s="51"/>
      <c r="L43" s="16"/>
    </row>
    <row r="44" spans="7:12" ht="12.75">
      <c r="G44" s="3" t="s">
        <v>8</v>
      </c>
      <c r="H44" s="3" t="s">
        <v>9</v>
      </c>
      <c r="I44" s="3" t="s">
        <v>11</v>
      </c>
      <c r="J44" s="3" t="s">
        <v>12</v>
      </c>
      <c r="K44" s="3" t="s">
        <v>13</v>
      </c>
      <c r="L44" s="19"/>
    </row>
    <row r="45" ht="12.75">
      <c r="L45" s="16"/>
    </row>
    <row r="46" spans="7:12" ht="12.75">
      <c r="G46" s="17" t="s">
        <v>14</v>
      </c>
      <c r="H46" s="4">
        <v>135</v>
      </c>
      <c r="I46" s="9">
        <f aca="true" t="shared" si="3" ref="I46:I53">+H46*860/10</f>
        <v>11610</v>
      </c>
      <c r="J46" s="10">
        <f aca="true" t="shared" si="4" ref="J46:J53">+H46*860/15</f>
        <v>7740</v>
      </c>
      <c r="K46" s="8">
        <f aca="true" t="shared" si="5" ref="K46:K53">+H46*860/20</f>
        <v>5805</v>
      </c>
      <c r="L46" s="15"/>
    </row>
    <row r="47" spans="7:12" ht="12.75">
      <c r="G47" s="18" t="s">
        <v>20</v>
      </c>
      <c r="H47" s="4">
        <v>155</v>
      </c>
      <c r="I47" s="9">
        <f t="shared" si="3"/>
        <v>13330</v>
      </c>
      <c r="J47" s="10">
        <f t="shared" si="4"/>
        <v>8886.666666666666</v>
      </c>
      <c r="K47" s="8">
        <f t="shared" si="5"/>
        <v>6665</v>
      </c>
      <c r="L47" s="15"/>
    </row>
    <row r="48" spans="7:12" ht="12.75">
      <c r="G48" s="17" t="s">
        <v>15</v>
      </c>
      <c r="H48" s="4">
        <v>165</v>
      </c>
      <c r="I48" s="9">
        <f t="shared" si="3"/>
        <v>14190</v>
      </c>
      <c r="J48" s="10">
        <f t="shared" si="4"/>
        <v>9460</v>
      </c>
      <c r="K48" s="8">
        <f t="shared" si="5"/>
        <v>7095</v>
      </c>
      <c r="L48" s="15"/>
    </row>
    <row r="49" spans="7:12" ht="12.75">
      <c r="G49" s="18" t="s">
        <v>21</v>
      </c>
      <c r="H49" s="4">
        <v>165</v>
      </c>
      <c r="I49" s="9">
        <f t="shared" si="3"/>
        <v>14190</v>
      </c>
      <c r="J49" s="10">
        <f t="shared" si="4"/>
        <v>9460</v>
      </c>
      <c r="K49" s="8">
        <f t="shared" si="5"/>
        <v>7095</v>
      </c>
      <c r="L49" s="15"/>
    </row>
    <row r="50" spans="7:12" ht="12.75">
      <c r="G50" s="18" t="s">
        <v>22</v>
      </c>
      <c r="H50" s="4">
        <v>175</v>
      </c>
      <c r="I50" s="9">
        <f t="shared" si="3"/>
        <v>15050</v>
      </c>
      <c r="J50" s="10">
        <f t="shared" si="4"/>
        <v>10033.333333333334</v>
      </c>
      <c r="K50" s="9">
        <f t="shared" si="5"/>
        <v>7525</v>
      </c>
      <c r="L50" s="15"/>
    </row>
    <row r="51" spans="7:12" ht="12.75">
      <c r="G51" s="18" t="s">
        <v>23</v>
      </c>
      <c r="H51" s="4">
        <v>175</v>
      </c>
      <c r="I51" s="9">
        <f t="shared" si="3"/>
        <v>15050</v>
      </c>
      <c r="J51" s="10">
        <f t="shared" si="4"/>
        <v>10033.333333333334</v>
      </c>
      <c r="K51" s="9">
        <f t="shared" si="5"/>
        <v>7525</v>
      </c>
      <c r="L51" s="15"/>
    </row>
    <row r="52" spans="7:12" ht="12.75">
      <c r="G52" s="18" t="s">
        <v>24</v>
      </c>
      <c r="H52" s="4">
        <v>185</v>
      </c>
      <c r="I52" s="11">
        <f t="shared" si="3"/>
        <v>15910</v>
      </c>
      <c r="J52" s="10">
        <f t="shared" si="4"/>
        <v>10606.666666666666</v>
      </c>
      <c r="K52" s="9">
        <f t="shared" si="5"/>
        <v>7955</v>
      </c>
      <c r="L52" s="15"/>
    </row>
    <row r="53" spans="7:12" ht="12.75">
      <c r="G53" s="17" t="s">
        <v>16</v>
      </c>
      <c r="H53" s="4">
        <v>195</v>
      </c>
      <c r="I53" s="11">
        <f t="shared" si="3"/>
        <v>16770</v>
      </c>
      <c r="J53" s="10">
        <f t="shared" si="4"/>
        <v>11180</v>
      </c>
      <c r="K53" s="9">
        <f t="shared" si="5"/>
        <v>8385</v>
      </c>
      <c r="L53" s="15"/>
    </row>
    <row r="54" spans="10:12" ht="12.75">
      <c r="J54" s="4"/>
      <c r="K54" s="23"/>
      <c r="L54" s="4"/>
    </row>
    <row r="55" ht="18">
      <c r="H55" s="2" t="s">
        <v>58</v>
      </c>
    </row>
    <row r="57" spans="10:12" ht="18">
      <c r="J57" s="51" t="s">
        <v>10</v>
      </c>
      <c r="K57" s="51"/>
      <c r="L57" s="51"/>
    </row>
    <row r="58" spans="8:12" ht="12.75">
      <c r="H58" s="3" t="s">
        <v>8</v>
      </c>
      <c r="I58" s="3" t="s">
        <v>9</v>
      </c>
      <c r="J58" s="3" t="s">
        <v>11</v>
      </c>
      <c r="K58" s="3" t="s">
        <v>12</v>
      </c>
      <c r="L58" s="3" t="s">
        <v>13</v>
      </c>
    </row>
    <row r="60" spans="8:12" ht="12.75">
      <c r="H60" s="17" t="s">
        <v>14</v>
      </c>
      <c r="I60" s="4">
        <v>180</v>
      </c>
      <c r="J60" s="9">
        <f aca="true" t="shared" si="6" ref="J60:J74">+I60*860/10</f>
        <v>15480</v>
      </c>
      <c r="K60" s="10">
        <f aca="true" t="shared" si="7" ref="K60:K74">+I60*860/15</f>
        <v>10320</v>
      </c>
      <c r="L60" s="9">
        <f aca="true" t="shared" si="8" ref="L60:L74">+I60*860/20</f>
        <v>7740</v>
      </c>
    </row>
    <row r="61" spans="8:12" ht="12.75">
      <c r="H61" s="18" t="s">
        <v>25</v>
      </c>
      <c r="I61" s="4">
        <v>190</v>
      </c>
      <c r="J61" s="11">
        <f t="shared" si="6"/>
        <v>16340</v>
      </c>
      <c r="K61" s="10">
        <f t="shared" si="7"/>
        <v>10893.333333333334</v>
      </c>
      <c r="L61" s="9">
        <f t="shared" si="8"/>
        <v>8170</v>
      </c>
    </row>
    <row r="62" spans="8:12" ht="12.75">
      <c r="H62" s="18" t="s">
        <v>26</v>
      </c>
      <c r="I62" s="4">
        <v>200</v>
      </c>
      <c r="J62" s="11">
        <f t="shared" si="6"/>
        <v>17200</v>
      </c>
      <c r="K62" s="10">
        <f t="shared" si="7"/>
        <v>11466.666666666666</v>
      </c>
      <c r="L62" s="9">
        <f t="shared" si="8"/>
        <v>8600</v>
      </c>
    </row>
    <row r="63" spans="8:12" ht="12.75">
      <c r="H63" s="18" t="s">
        <v>27</v>
      </c>
      <c r="I63" s="4">
        <v>200</v>
      </c>
      <c r="J63" s="11">
        <f t="shared" si="6"/>
        <v>17200</v>
      </c>
      <c r="K63" s="10">
        <f t="shared" si="7"/>
        <v>11466.666666666666</v>
      </c>
      <c r="L63" s="9">
        <f t="shared" si="8"/>
        <v>8600</v>
      </c>
    </row>
    <row r="64" spans="8:12" ht="12.75">
      <c r="H64" s="18" t="s">
        <v>28</v>
      </c>
      <c r="I64" s="4">
        <v>210</v>
      </c>
      <c r="J64" s="11">
        <f t="shared" si="6"/>
        <v>18060</v>
      </c>
      <c r="K64" s="10">
        <f t="shared" si="7"/>
        <v>12040</v>
      </c>
      <c r="L64" s="9">
        <f t="shared" si="8"/>
        <v>9030</v>
      </c>
    </row>
    <row r="65" spans="8:12" ht="12.75">
      <c r="H65" s="18" t="s">
        <v>29</v>
      </c>
      <c r="I65" s="4">
        <v>210</v>
      </c>
      <c r="J65" s="11">
        <f t="shared" si="6"/>
        <v>18060</v>
      </c>
      <c r="K65" s="10">
        <f t="shared" si="7"/>
        <v>12040</v>
      </c>
      <c r="L65" s="9">
        <f t="shared" si="8"/>
        <v>9030</v>
      </c>
    </row>
    <row r="66" spans="8:12" ht="12.75">
      <c r="H66" s="17" t="s">
        <v>15</v>
      </c>
      <c r="I66" s="4">
        <v>220</v>
      </c>
      <c r="J66" s="11">
        <f t="shared" si="6"/>
        <v>18920</v>
      </c>
      <c r="K66" s="10">
        <f t="shared" si="7"/>
        <v>12613.333333333334</v>
      </c>
      <c r="L66" s="9">
        <f t="shared" si="8"/>
        <v>9460</v>
      </c>
    </row>
    <row r="67" spans="8:12" ht="12.75">
      <c r="H67" s="18" t="s">
        <v>30</v>
      </c>
      <c r="I67" s="4">
        <v>220</v>
      </c>
      <c r="J67" s="11">
        <f t="shared" si="6"/>
        <v>18920</v>
      </c>
      <c r="K67" s="10">
        <f t="shared" si="7"/>
        <v>12613.333333333334</v>
      </c>
      <c r="L67" s="9">
        <f t="shared" si="8"/>
        <v>9460</v>
      </c>
    </row>
    <row r="68" spans="8:12" ht="12.75">
      <c r="H68" s="18" t="s">
        <v>31</v>
      </c>
      <c r="I68" s="4">
        <v>220</v>
      </c>
      <c r="J68" s="11">
        <f t="shared" si="6"/>
        <v>18920</v>
      </c>
      <c r="K68" s="10">
        <f t="shared" si="7"/>
        <v>12613.333333333334</v>
      </c>
      <c r="L68" s="9">
        <f t="shared" si="8"/>
        <v>9460</v>
      </c>
    </row>
    <row r="69" spans="8:12" ht="12.75">
      <c r="H69" s="18" t="s">
        <v>32</v>
      </c>
      <c r="I69" s="4">
        <v>230</v>
      </c>
      <c r="J69" s="11">
        <f t="shared" si="6"/>
        <v>19780</v>
      </c>
      <c r="K69" s="10">
        <f t="shared" si="7"/>
        <v>13186.666666666666</v>
      </c>
      <c r="L69" s="9">
        <f t="shared" si="8"/>
        <v>9890</v>
      </c>
    </row>
    <row r="70" spans="8:12" ht="12.75">
      <c r="H70" s="18" t="s">
        <v>33</v>
      </c>
      <c r="I70" s="4">
        <v>230</v>
      </c>
      <c r="J70" s="11">
        <f t="shared" si="6"/>
        <v>19780</v>
      </c>
      <c r="K70" s="10">
        <f t="shared" si="7"/>
        <v>13186.666666666666</v>
      </c>
      <c r="L70" s="9">
        <f t="shared" si="8"/>
        <v>9890</v>
      </c>
    </row>
    <row r="71" spans="8:12" ht="12.75">
      <c r="H71" s="18" t="s">
        <v>34</v>
      </c>
      <c r="I71" s="4">
        <v>240</v>
      </c>
      <c r="J71" s="11">
        <f t="shared" si="6"/>
        <v>20640</v>
      </c>
      <c r="K71" s="10">
        <f t="shared" si="7"/>
        <v>13760</v>
      </c>
      <c r="L71" s="9">
        <f t="shared" si="8"/>
        <v>10320</v>
      </c>
    </row>
    <row r="72" spans="8:12" ht="12.75">
      <c r="H72" s="18" t="s">
        <v>35</v>
      </c>
      <c r="I72" s="4">
        <v>240</v>
      </c>
      <c r="J72" s="11">
        <f t="shared" si="6"/>
        <v>20640</v>
      </c>
      <c r="K72" s="10">
        <f t="shared" si="7"/>
        <v>13760</v>
      </c>
      <c r="L72" s="9">
        <f t="shared" si="8"/>
        <v>10320</v>
      </c>
    </row>
    <row r="73" spans="8:12" ht="12.75">
      <c r="H73" s="18" t="s">
        <v>36</v>
      </c>
      <c r="I73" s="4">
        <v>250</v>
      </c>
      <c r="J73" s="11">
        <f t="shared" si="6"/>
        <v>21500</v>
      </c>
      <c r="K73" s="10">
        <f t="shared" si="7"/>
        <v>14333.333333333334</v>
      </c>
      <c r="L73" s="9">
        <f t="shared" si="8"/>
        <v>10750</v>
      </c>
    </row>
    <row r="74" spans="8:12" ht="12.75">
      <c r="H74" s="17" t="s">
        <v>16</v>
      </c>
      <c r="I74" s="4">
        <v>260</v>
      </c>
      <c r="J74" s="11">
        <f t="shared" si="6"/>
        <v>22360</v>
      </c>
      <c r="K74" s="10">
        <f t="shared" si="7"/>
        <v>14906.666666666666</v>
      </c>
      <c r="L74" s="9">
        <f t="shared" si="8"/>
        <v>11180</v>
      </c>
    </row>
    <row r="75" spans="8:13" ht="12.75">
      <c r="H75" s="6"/>
      <c r="I75" s="4"/>
      <c r="K75" s="4"/>
      <c r="L75" s="23"/>
      <c r="M75" s="4"/>
    </row>
    <row r="77" ht="18">
      <c r="I77" s="2" t="s">
        <v>59</v>
      </c>
    </row>
    <row r="79" spans="11:13" ht="18">
      <c r="K79" s="51" t="s">
        <v>10</v>
      </c>
      <c r="L79" s="51"/>
      <c r="M79" s="51"/>
    </row>
    <row r="80" spans="9:13" ht="12.75">
      <c r="I80" s="3" t="s">
        <v>8</v>
      </c>
      <c r="J80" s="3" t="s">
        <v>9</v>
      </c>
      <c r="K80" s="3" t="s">
        <v>11</v>
      </c>
      <c r="L80" s="3" t="s">
        <v>12</v>
      </c>
      <c r="M80" s="3" t="s">
        <v>13</v>
      </c>
    </row>
    <row r="82" spans="9:13" ht="12.75">
      <c r="I82" s="17" t="s">
        <v>14</v>
      </c>
      <c r="J82" s="4">
        <v>225</v>
      </c>
      <c r="K82" s="11">
        <f aca="true" t="shared" si="9" ref="K82:K102">+J82*860/10</f>
        <v>19350</v>
      </c>
      <c r="L82" s="10">
        <f aca="true" t="shared" si="10" ref="L82:L102">+J82*860/15</f>
        <v>12900</v>
      </c>
      <c r="M82" s="9">
        <f aca="true" t="shared" si="11" ref="M82:M102">+J82*860/20</f>
        <v>9675</v>
      </c>
    </row>
    <row r="83" spans="9:13" ht="12.75">
      <c r="I83" s="18" t="s">
        <v>37</v>
      </c>
      <c r="J83" s="4">
        <v>235</v>
      </c>
      <c r="K83" s="11">
        <f t="shared" si="9"/>
        <v>20210</v>
      </c>
      <c r="L83" s="10">
        <f t="shared" si="10"/>
        <v>13473.333333333334</v>
      </c>
      <c r="M83" s="9">
        <f t="shared" si="11"/>
        <v>10105</v>
      </c>
    </row>
    <row r="84" spans="9:13" ht="12.75">
      <c r="I84" s="18" t="s">
        <v>38</v>
      </c>
      <c r="J84" s="4">
        <v>245</v>
      </c>
      <c r="K84" s="11">
        <f t="shared" si="9"/>
        <v>21070</v>
      </c>
      <c r="L84" s="10">
        <f t="shared" si="10"/>
        <v>14046.666666666666</v>
      </c>
      <c r="M84" s="9">
        <f t="shared" si="11"/>
        <v>10535</v>
      </c>
    </row>
    <row r="85" spans="9:13" ht="12.75">
      <c r="I85" s="18" t="s">
        <v>39</v>
      </c>
      <c r="J85" s="4">
        <v>245</v>
      </c>
      <c r="K85" s="11">
        <f t="shared" si="9"/>
        <v>21070</v>
      </c>
      <c r="L85" s="10">
        <f t="shared" si="10"/>
        <v>14046.666666666666</v>
      </c>
      <c r="M85" s="9">
        <f t="shared" si="11"/>
        <v>10535</v>
      </c>
    </row>
    <row r="86" spans="9:13" ht="12.75">
      <c r="I86" s="18" t="s">
        <v>40</v>
      </c>
      <c r="J86" s="4">
        <v>255</v>
      </c>
      <c r="K86" s="11">
        <f t="shared" si="9"/>
        <v>21930</v>
      </c>
      <c r="L86" s="10">
        <f t="shared" si="10"/>
        <v>14620</v>
      </c>
      <c r="M86" s="9">
        <f t="shared" si="11"/>
        <v>10965</v>
      </c>
    </row>
    <row r="87" spans="9:13" ht="12.75">
      <c r="I87" s="18" t="s">
        <v>41</v>
      </c>
      <c r="J87" s="4">
        <v>255</v>
      </c>
      <c r="K87" s="11">
        <f t="shared" si="9"/>
        <v>21930</v>
      </c>
      <c r="L87" s="10">
        <f t="shared" si="10"/>
        <v>14620</v>
      </c>
      <c r="M87" s="9">
        <f t="shared" si="11"/>
        <v>10965</v>
      </c>
    </row>
    <row r="88" spans="9:13" ht="12.75">
      <c r="I88" s="18" t="s">
        <v>42</v>
      </c>
      <c r="J88" s="4">
        <v>265</v>
      </c>
      <c r="K88" s="11">
        <f t="shared" si="9"/>
        <v>22790</v>
      </c>
      <c r="L88" s="10">
        <f t="shared" si="10"/>
        <v>15193.333333333334</v>
      </c>
      <c r="M88" s="9">
        <f t="shared" si="11"/>
        <v>11395</v>
      </c>
    </row>
    <row r="89" spans="9:13" ht="12.75">
      <c r="I89" s="18" t="s">
        <v>43</v>
      </c>
      <c r="J89" s="4">
        <v>265</v>
      </c>
      <c r="K89" s="11">
        <f t="shared" si="9"/>
        <v>22790</v>
      </c>
      <c r="L89" s="10">
        <f t="shared" si="10"/>
        <v>15193.333333333334</v>
      </c>
      <c r="M89" s="9">
        <f t="shared" si="11"/>
        <v>11395</v>
      </c>
    </row>
    <row r="90" spans="9:13" ht="12.75">
      <c r="I90" s="18" t="s">
        <v>44</v>
      </c>
      <c r="J90" s="4">
        <v>265</v>
      </c>
      <c r="K90" s="11">
        <f t="shared" si="9"/>
        <v>22790</v>
      </c>
      <c r="L90" s="10">
        <f t="shared" si="10"/>
        <v>15193.333333333334</v>
      </c>
      <c r="M90" s="9">
        <f t="shared" si="11"/>
        <v>11395</v>
      </c>
    </row>
    <row r="91" spans="9:13" ht="12.75">
      <c r="I91" s="17" t="s">
        <v>15</v>
      </c>
      <c r="J91" s="4">
        <v>275</v>
      </c>
      <c r="K91" s="11">
        <f t="shared" si="9"/>
        <v>23650</v>
      </c>
      <c r="L91" s="10">
        <f t="shared" si="10"/>
        <v>15766.666666666666</v>
      </c>
      <c r="M91" s="9">
        <f t="shared" si="11"/>
        <v>11825</v>
      </c>
    </row>
    <row r="92" spans="9:13" ht="12.75">
      <c r="I92" s="18" t="s">
        <v>45</v>
      </c>
      <c r="J92" s="4">
        <v>275</v>
      </c>
      <c r="K92" s="11">
        <f t="shared" si="9"/>
        <v>23650</v>
      </c>
      <c r="L92" s="10">
        <f t="shared" si="10"/>
        <v>15766.666666666666</v>
      </c>
      <c r="M92" s="9">
        <f t="shared" si="11"/>
        <v>11825</v>
      </c>
    </row>
    <row r="93" spans="9:13" ht="12.75">
      <c r="I93" s="18" t="s">
        <v>46</v>
      </c>
      <c r="J93" s="4">
        <v>275</v>
      </c>
      <c r="K93" s="11">
        <f t="shared" si="9"/>
        <v>23650</v>
      </c>
      <c r="L93" s="10">
        <f t="shared" si="10"/>
        <v>15766.666666666666</v>
      </c>
      <c r="M93" s="9">
        <f t="shared" si="11"/>
        <v>11825</v>
      </c>
    </row>
    <row r="94" spans="9:13" ht="12.75">
      <c r="I94" s="18" t="s">
        <v>47</v>
      </c>
      <c r="J94" s="4">
        <v>285</v>
      </c>
      <c r="K94" s="11">
        <f t="shared" si="9"/>
        <v>24510</v>
      </c>
      <c r="L94" s="12">
        <f t="shared" si="10"/>
        <v>16340</v>
      </c>
      <c r="M94" s="9">
        <f t="shared" si="11"/>
        <v>12255</v>
      </c>
    </row>
    <row r="95" spans="9:13" ht="12.75">
      <c r="I95" s="18" t="s">
        <v>48</v>
      </c>
      <c r="J95" s="4">
        <v>285</v>
      </c>
      <c r="K95" s="11">
        <f t="shared" si="9"/>
        <v>24510</v>
      </c>
      <c r="L95" s="12">
        <f t="shared" si="10"/>
        <v>16340</v>
      </c>
      <c r="M95" s="9">
        <f t="shared" si="11"/>
        <v>12255</v>
      </c>
    </row>
    <row r="96" spans="9:13" ht="12.75">
      <c r="I96" s="18" t="s">
        <v>49</v>
      </c>
      <c r="J96" s="4">
        <v>285</v>
      </c>
      <c r="K96" s="11">
        <f t="shared" si="9"/>
        <v>24510</v>
      </c>
      <c r="L96" s="12">
        <f t="shared" si="10"/>
        <v>16340</v>
      </c>
      <c r="M96" s="9">
        <f t="shared" si="11"/>
        <v>12255</v>
      </c>
    </row>
    <row r="97" spans="9:13" ht="12.75">
      <c r="I97" s="18" t="s">
        <v>50</v>
      </c>
      <c r="J97" s="4">
        <v>295</v>
      </c>
      <c r="K97" s="11">
        <f t="shared" si="9"/>
        <v>25370</v>
      </c>
      <c r="L97" s="12">
        <f t="shared" si="10"/>
        <v>16913.333333333332</v>
      </c>
      <c r="M97" s="9">
        <f t="shared" si="11"/>
        <v>12685</v>
      </c>
    </row>
    <row r="98" spans="9:13" ht="12.75">
      <c r="I98" s="18" t="s">
        <v>51</v>
      </c>
      <c r="J98" s="4">
        <v>295</v>
      </c>
      <c r="K98" s="11">
        <f t="shared" si="9"/>
        <v>25370</v>
      </c>
      <c r="L98" s="12">
        <f t="shared" si="10"/>
        <v>16913.333333333332</v>
      </c>
      <c r="M98" s="9">
        <f t="shared" si="11"/>
        <v>12685</v>
      </c>
    </row>
    <row r="99" spans="9:13" ht="12.75">
      <c r="I99" s="18" t="s">
        <v>52</v>
      </c>
      <c r="J99" s="4">
        <v>305</v>
      </c>
      <c r="K99" s="11">
        <f t="shared" si="9"/>
        <v>26230</v>
      </c>
      <c r="L99" s="12">
        <f t="shared" si="10"/>
        <v>17486.666666666668</v>
      </c>
      <c r="M99" s="9">
        <f t="shared" si="11"/>
        <v>13115</v>
      </c>
    </row>
    <row r="100" spans="9:13" ht="12.75">
      <c r="I100" s="18" t="s">
        <v>53</v>
      </c>
      <c r="J100" s="4">
        <v>305</v>
      </c>
      <c r="K100" s="11">
        <f t="shared" si="9"/>
        <v>26230</v>
      </c>
      <c r="L100" s="12">
        <f t="shared" si="10"/>
        <v>17486.666666666668</v>
      </c>
      <c r="M100" s="9">
        <f t="shared" si="11"/>
        <v>13115</v>
      </c>
    </row>
    <row r="101" spans="9:13" ht="12.75">
      <c r="I101" s="18" t="s">
        <v>54</v>
      </c>
      <c r="J101" s="4">
        <v>315</v>
      </c>
      <c r="K101" s="13">
        <f t="shared" si="9"/>
        <v>27090</v>
      </c>
      <c r="L101" s="12">
        <f t="shared" si="10"/>
        <v>18060</v>
      </c>
      <c r="M101" s="9">
        <f t="shared" si="11"/>
        <v>13545</v>
      </c>
    </row>
    <row r="102" spans="9:13" ht="12.75">
      <c r="I102" s="17" t="s">
        <v>16</v>
      </c>
      <c r="J102" s="4">
        <v>325</v>
      </c>
      <c r="K102" s="13">
        <f t="shared" si="9"/>
        <v>27950</v>
      </c>
      <c r="L102" s="12">
        <f t="shared" si="10"/>
        <v>18633.333333333332</v>
      </c>
      <c r="M102" s="9">
        <f t="shared" si="11"/>
        <v>13975</v>
      </c>
    </row>
    <row r="108" spans="13:17" ht="12.75">
      <c r="M108" s="3"/>
      <c r="N108" s="3"/>
      <c r="O108" s="3"/>
      <c r="Q108" s="1"/>
    </row>
    <row r="110" spans="13:17" ht="12.75">
      <c r="M110" s="4"/>
      <c r="N110" s="4"/>
      <c r="O110" s="4"/>
      <c r="Q110" s="4"/>
    </row>
    <row r="111" ht="12.75">
      <c r="M111" s="4"/>
    </row>
    <row r="112" ht="12.75">
      <c r="M112" s="6"/>
    </row>
    <row r="113" ht="12.75">
      <c r="M113" s="6"/>
    </row>
    <row r="114" ht="12.75">
      <c r="M114" s="6"/>
    </row>
    <row r="115" ht="12.75">
      <c r="M115" s="6"/>
    </row>
    <row r="116" ht="12.75">
      <c r="M116" s="6"/>
    </row>
    <row r="117" ht="12.75">
      <c r="M117" s="6"/>
    </row>
    <row r="118" ht="12.75">
      <c r="M118" s="6"/>
    </row>
  </sheetData>
  <mergeCells count="10">
    <mergeCell ref="C8:J8"/>
    <mergeCell ref="K79:M79"/>
    <mergeCell ref="I14:K14"/>
    <mergeCell ref="I29:K29"/>
    <mergeCell ref="I43:K43"/>
    <mergeCell ref="J57:L57"/>
    <mergeCell ref="C4:K4"/>
    <mergeCell ref="C5:J5"/>
    <mergeCell ref="C6:J6"/>
    <mergeCell ref="C7:J7"/>
  </mergeCells>
  <printOptions/>
  <pageMargins left="0.75" right="0.75" top="1" bottom="1" header="0.5" footer="0.5"/>
  <pageSetup horizontalDpi="600" verticalDpi="600" orientation="landscape" paperSize="8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20"/>
  <sheetViews>
    <sheetView zoomScale="70" zoomScaleNormal="7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1" sqref="C11"/>
    </sheetView>
  </sheetViews>
  <sheetFormatPr defaultColWidth="9.140625" defaultRowHeight="12.75"/>
  <cols>
    <col min="1" max="1" width="4.28125" style="0" customWidth="1"/>
    <col min="2" max="2" width="18.140625" style="0" customWidth="1"/>
    <col min="6" max="6" width="18.7109375" style="0" customWidth="1"/>
    <col min="7" max="7" width="21.140625" style="0" customWidth="1"/>
    <col min="8" max="8" width="19.7109375" style="0" customWidth="1"/>
    <col min="9" max="9" width="18.57421875" style="0" customWidth="1"/>
    <col min="10" max="10" width="20.421875" style="0" customWidth="1"/>
    <col min="11" max="11" width="19.8515625" style="0" customWidth="1"/>
    <col min="12" max="13" width="19.7109375" style="0" customWidth="1"/>
    <col min="14" max="14" width="20.00390625" style="0" customWidth="1"/>
    <col min="15" max="15" width="20.140625" style="0" customWidth="1"/>
    <col min="16" max="16" width="19.7109375" style="0" customWidth="1"/>
    <col min="17" max="17" width="20.00390625" style="0" customWidth="1"/>
    <col min="18" max="18" width="19.57421875" style="0" customWidth="1"/>
    <col min="19" max="19" width="19.7109375" style="0" customWidth="1"/>
  </cols>
  <sheetData>
    <row r="2" ht="24">
      <c r="B2" s="5" t="s">
        <v>86</v>
      </c>
    </row>
    <row r="3" ht="24">
      <c r="B3" s="5"/>
    </row>
    <row r="4" spans="2:14" ht="27">
      <c r="B4" s="34" t="s">
        <v>79</v>
      </c>
      <c r="C4" s="45" t="s">
        <v>80</v>
      </c>
      <c r="D4" s="46"/>
      <c r="E4" s="46"/>
      <c r="F4" s="46"/>
      <c r="G4" s="46"/>
      <c r="H4" s="46"/>
      <c r="I4" s="46"/>
      <c r="J4" s="47"/>
      <c r="K4" s="35" t="s">
        <v>81</v>
      </c>
      <c r="L4" s="43" t="s">
        <v>88</v>
      </c>
      <c r="N4" s="16"/>
    </row>
    <row r="5" spans="2:14" ht="12.75">
      <c r="B5" s="30"/>
      <c r="C5" s="48" t="s">
        <v>89</v>
      </c>
      <c r="D5" s="49"/>
      <c r="E5" s="49"/>
      <c r="F5" s="49"/>
      <c r="G5" s="49"/>
      <c r="H5" s="49"/>
      <c r="I5" s="49"/>
      <c r="J5" s="50"/>
      <c r="K5" s="36" t="s">
        <v>85</v>
      </c>
      <c r="L5" s="37">
        <v>428.36</v>
      </c>
      <c r="N5" s="16"/>
    </row>
    <row r="6" spans="2:14" ht="12.75">
      <c r="B6" s="31"/>
      <c r="C6" s="48" t="s">
        <v>6</v>
      </c>
      <c r="D6" s="49"/>
      <c r="E6" s="49"/>
      <c r="F6" s="49"/>
      <c r="G6" s="49"/>
      <c r="H6" s="49"/>
      <c r="I6" s="49"/>
      <c r="J6" s="50"/>
      <c r="K6" s="36" t="s">
        <v>82</v>
      </c>
      <c r="L6" s="37">
        <v>954.89</v>
      </c>
      <c r="N6" s="16"/>
    </row>
    <row r="7" spans="2:14" ht="12.75">
      <c r="B7" s="32"/>
      <c r="C7" s="48" t="s">
        <v>7</v>
      </c>
      <c r="D7" s="49"/>
      <c r="E7" s="49"/>
      <c r="F7" s="49"/>
      <c r="G7" s="49"/>
      <c r="H7" s="49"/>
      <c r="I7" s="49"/>
      <c r="J7" s="50"/>
      <c r="K7" s="36" t="s">
        <v>83</v>
      </c>
      <c r="L7" s="37">
        <v>1302.82</v>
      </c>
      <c r="N7" s="16"/>
    </row>
    <row r="8" spans="2:14" ht="12.75">
      <c r="B8" s="33"/>
      <c r="C8" s="48" t="s">
        <v>90</v>
      </c>
      <c r="D8" s="49"/>
      <c r="E8" s="49"/>
      <c r="F8" s="49"/>
      <c r="G8" s="49"/>
      <c r="H8" s="49"/>
      <c r="I8" s="49"/>
      <c r="J8" s="50"/>
      <c r="K8" s="36" t="s">
        <v>84</v>
      </c>
      <c r="L8" s="37">
        <v>1343.94</v>
      </c>
      <c r="N8" s="16"/>
    </row>
    <row r="9" spans="2:14" ht="12.75">
      <c r="B9" s="41"/>
      <c r="C9" s="38"/>
      <c r="D9" s="38"/>
      <c r="E9" s="38"/>
      <c r="F9" s="38"/>
      <c r="G9" s="38"/>
      <c r="H9" s="38"/>
      <c r="I9" s="38"/>
      <c r="J9" s="38"/>
      <c r="K9" s="39"/>
      <c r="L9" s="40"/>
      <c r="N9" s="16"/>
    </row>
    <row r="10" spans="2:14" ht="15">
      <c r="B10" s="42" t="s">
        <v>87</v>
      </c>
      <c r="C10" s="38"/>
      <c r="D10" s="38"/>
      <c r="E10" s="38"/>
      <c r="F10" s="38"/>
      <c r="G10" s="38"/>
      <c r="H10" s="38"/>
      <c r="I10" s="38"/>
      <c r="J10" s="38"/>
      <c r="K10" s="39"/>
      <c r="L10" s="40"/>
      <c r="N10" s="16"/>
    </row>
    <row r="11" ht="12.75">
      <c r="N11" s="16"/>
    </row>
    <row r="14" spans="6:17" ht="18">
      <c r="F14" s="2" t="s">
        <v>57</v>
      </c>
      <c r="N14" s="16"/>
      <c r="O14" s="19"/>
      <c r="P14" s="16"/>
      <c r="Q14" s="16"/>
    </row>
    <row r="15" spans="16:17" ht="12.75">
      <c r="P15" s="16"/>
      <c r="Q15" s="1"/>
    </row>
    <row r="16" spans="9:13" ht="18">
      <c r="I16" s="24" t="s">
        <v>10</v>
      </c>
      <c r="J16" s="24"/>
      <c r="M16" s="24"/>
    </row>
    <row r="17" spans="6:10" ht="12.75">
      <c r="F17" s="3" t="s">
        <v>8</v>
      </c>
      <c r="G17" s="3" t="s">
        <v>9</v>
      </c>
      <c r="H17" s="3" t="s">
        <v>11</v>
      </c>
      <c r="I17" s="3" t="s">
        <v>12</v>
      </c>
      <c r="J17" s="3" t="s">
        <v>13</v>
      </c>
    </row>
    <row r="19" spans="6:10" ht="12.75">
      <c r="F19" s="4" t="s">
        <v>60</v>
      </c>
      <c r="G19" s="4">
        <v>85</v>
      </c>
      <c r="H19" s="7">
        <f>+G19*860/10</f>
        <v>7310</v>
      </c>
      <c r="I19" s="7">
        <f>+G19*860/15</f>
        <v>4873.333333333333</v>
      </c>
      <c r="J19" s="7">
        <f>+G19*860/20</f>
        <v>3655</v>
      </c>
    </row>
    <row r="20" spans="6:10" ht="12.75">
      <c r="F20" s="4" t="s">
        <v>61</v>
      </c>
      <c r="G20" s="4">
        <v>100</v>
      </c>
      <c r="H20" s="9">
        <f>+G20*860/10</f>
        <v>8600</v>
      </c>
      <c r="I20" s="7">
        <f>+G20*860/15</f>
        <v>5733.333333333333</v>
      </c>
      <c r="J20" s="8">
        <f>+G20*860/20</f>
        <v>4300</v>
      </c>
    </row>
    <row r="25" ht="18">
      <c r="F25" s="2" t="s">
        <v>56</v>
      </c>
    </row>
    <row r="27" spans="9:10" ht="18">
      <c r="I27" s="24" t="s">
        <v>10</v>
      </c>
      <c r="J27" s="24"/>
    </row>
    <row r="28" spans="6:10" ht="12.75">
      <c r="F28" s="3" t="s">
        <v>8</v>
      </c>
      <c r="G28" s="3" t="s">
        <v>9</v>
      </c>
      <c r="H28" s="3" t="s">
        <v>11</v>
      </c>
      <c r="I28" s="3" t="s">
        <v>12</v>
      </c>
      <c r="J28" s="3" t="s">
        <v>13</v>
      </c>
    </row>
    <row r="30" spans="6:10" ht="12.75">
      <c r="F30" s="4" t="s">
        <v>60</v>
      </c>
      <c r="G30" s="4">
        <v>170</v>
      </c>
      <c r="H30" s="9">
        <f>+G30*860/10</f>
        <v>14620</v>
      </c>
      <c r="I30" s="10">
        <f>+G30*860/15</f>
        <v>9746.666666666666</v>
      </c>
      <c r="J30" s="9">
        <f>+G30*860/20</f>
        <v>7310</v>
      </c>
    </row>
    <row r="31" spans="6:10" ht="12.75">
      <c r="F31" s="6" t="s">
        <v>62</v>
      </c>
      <c r="G31" s="4">
        <v>185</v>
      </c>
      <c r="H31" s="11">
        <f>+G31*860/10</f>
        <v>15910</v>
      </c>
      <c r="I31" s="10">
        <f>+G31*860/15</f>
        <v>10606.666666666666</v>
      </c>
      <c r="J31" s="9">
        <f>+G31*860/20</f>
        <v>7955</v>
      </c>
    </row>
    <row r="32" spans="6:10" ht="12.75">
      <c r="F32" s="4" t="s">
        <v>61</v>
      </c>
      <c r="G32" s="4">
        <v>200</v>
      </c>
      <c r="H32" s="11">
        <f>+G32*860/10</f>
        <v>17200</v>
      </c>
      <c r="I32" s="10">
        <f>+G32*860/15</f>
        <v>11466.666666666666</v>
      </c>
      <c r="J32" s="9">
        <f>+G32*860/20</f>
        <v>8600</v>
      </c>
    </row>
    <row r="40" ht="18">
      <c r="F40" s="2" t="s">
        <v>55</v>
      </c>
    </row>
    <row r="42" spans="9:10" ht="18">
      <c r="I42" s="24" t="s">
        <v>10</v>
      </c>
      <c r="J42" s="24"/>
    </row>
    <row r="43" spans="6:13" ht="12.75">
      <c r="F43" s="3" t="s">
        <v>8</v>
      </c>
      <c r="G43" s="3" t="s">
        <v>9</v>
      </c>
      <c r="H43" s="3" t="s">
        <v>11</v>
      </c>
      <c r="I43" s="3" t="s">
        <v>12</v>
      </c>
      <c r="J43" s="3" t="s">
        <v>13</v>
      </c>
      <c r="M43" s="19"/>
    </row>
    <row r="44" ht="12.75">
      <c r="M44" s="16"/>
    </row>
    <row r="45" spans="6:13" ht="12.75">
      <c r="F45" s="17" t="s">
        <v>60</v>
      </c>
      <c r="G45" s="4">
        <v>255</v>
      </c>
      <c r="H45" s="11">
        <f>+G45*860/10</f>
        <v>21930</v>
      </c>
      <c r="I45" s="10">
        <f>+G45*860/15</f>
        <v>14620</v>
      </c>
      <c r="J45" s="9">
        <f>+G45*860/20</f>
        <v>10965</v>
      </c>
      <c r="M45" s="15"/>
    </row>
    <row r="46" spans="6:13" ht="12.75">
      <c r="F46" s="18" t="s">
        <v>63</v>
      </c>
      <c r="G46" s="4">
        <v>270</v>
      </c>
      <c r="H46" s="11">
        <f>+G46*860/10</f>
        <v>23220</v>
      </c>
      <c r="I46" s="10">
        <f>+G46*860/15</f>
        <v>15480</v>
      </c>
      <c r="J46" s="9">
        <f>+G46*860/20</f>
        <v>11610</v>
      </c>
      <c r="M46" s="15"/>
    </row>
    <row r="47" spans="6:13" ht="12.75">
      <c r="F47" s="18" t="s">
        <v>64</v>
      </c>
      <c r="G47" s="4">
        <v>285</v>
      </c>
      <c r="H47" s="11">
        <f>+G47*860/10</f>
        <v>24510</v>
      </c>
      <c r="I47" s="12">
        <f>+G47*860/15</f>
        <v>16340</v>
      </c>
      <c r="J47" s="9">
        <f>+G47*860/20</f>
        <v>12255</v>
      </c>
      <c r="M47" s="15"/>
    </row>
    <row r="48" spans="6:13" ht="12.75">
      <c r="F48" s="17" t="s">
        <v>61</v>
      </c>
      <c r="G48" s="4">
        <v>300</v>
      </c>
      <c r="H48" s="11">
        <f>+G48*860/10</f>
        <v>25800</v>
      </c>
      <c r="I48" s="12">
        <f>+G48*860/15</f>
        <v>17200</v>
      </c>
      <c r="J48" s="9">
        <f>+G48*860/20</f>
        <v>12900</v>
      </c>
      <c r="M48" s="15"/>
    </row>
    <row r="49" spans="9:13" ht="12.75">
      <c r="I49" s="4"/>
      <c r="J49" s="4"/>
      <c r="K49" s="4"/>
      <c r="M49" s="4"/>
    </row>
    <row r="55" ht="18">
      <c r="G55" s="2" t="s">
        <v>58</v>
      </c>
    </row>
    <row r="57" spans="10:11" ht="18">
      <c r="J57" s="24" t="s">
        <v>10</v>
      </c>
      <c r="K57" s="24"/>
    </row>
    <row r="58" spans="7:14" ht="12.75">
      <c r="G58" s="3" t="s">
        <v>8</v>
      </c>
      <c r="H58" s="3" t="s">
        <v>9</v>
      </c>
      <c r="I58" s="3" t="s">
        <v>11</v>
      </c>
      <c r="J58" s="3" t="s">
        <v>12</v>
      </c>
      <c r="K58" s="3" t="s">
        <v>13</v>
      </c>
      <c r="N58" s="19"/>
    </row>
    <row r="59" ht="12.75">
      <c r="N59" s="16"/>
    </row>
    <row r="60" spans="7:14" ht="12.75">
      <c r="G60" s="17" t="s">
        <v>60</v>
      </c>
      <c r="H60" s="4">
        <v>340</v>
      </c>
      <c r="I60" s="13">
        <f>+H60*860/10</f>
        <v>29240</v>
      </c>
      <c r="J60" s="12">
        <f>+H60*860/15</f>
        <v>19493.333333333332</v>
      </c>
      <c r="K60" s="9">
        <f>+H60*860/20</f>
        <v>14620</v>
      </c>
      <c r="N60" s="15"/>
    </row>
    <row r="61" spans="7:14" ht="12.75">
      <c r="G61" s="18" t="s">
        <v>65</v>
      </c>
      <c r="H61" s="4">
        <v>355</v>
      </c>
      <c r="I61" s="13">
        <f>+H61*860/10</f>
        <v>30530</v>
      </c>
      <c r="J61" s="12">
        <f>+H61*860/15</f>
        <v>20353.333333333332</v>
      </c>
      <c r="K61" s="9">
        <f>+H61*860/20</f>
        <v>15265</v>
      </c>
      <c r="N61" s="15"/>
    </row>
    <row r="62" spans="7:14" ht="12.75">
      <c r="G62" s="18" t="s">
        <v>66</v>
      </c>
      <c r="H62" s="4">
        <v>370</v>
      </c>
      <c r="I62" s="13">
        <f>+H62*860/10</f>
        <v>31820</v>
      </c>
      <c r="J62" s="12">
        <f>+H62*860/15</f>
        <v>21213.333333333332</v>
      </c>
      <c r="K62" s="11">
        <f>+H62*860/20</f>
        <v>15910</v>
      </c>
      <c r="N62" s="15"/>
    </row>
    <row r="63" spans="7:14" ht="12.75">
      <c r="G63" s="18" t="s">
        <v>67</v>
      </c>
      <c r="H63" s="4">
        <v>385</v>
      </c>
      <c r="I63" s="13">
        <f>+H63*860/10</f>
        <v>33110</v>
      </c>
      <c r="J63" s="12">
        <f>+H63*860/15</f>
        <v>22073.333333333332</v>
      </c>
      <c r="K63" s="11">
        <f>+H63*860/20</f>
        <v>16555</v>
      </c>
      <c r="N63" s="15"/>
    </row>
    <row r="64" spans="7:14" ht="12.75">
      <c r="G64" s="17" t="s">
        <v>61</v>
      </c>
      <c r="H64" s="4">
        <v>400</v>
      </c>
      <c r="I64" s="13">
        <f>+H64*860/10</f>
        <v>34400</v>
      </c>
      <c r="J64" s="12">
        <f>+H64*860/15</f>
        <v>22933.333333333332</v>
      </c>
      <c r="K64" s="11">
        <f>+H64*860/20</f>
        <v>17200</v>
      </c>
      <c r="N64" s="15"/>
    </row>
    <row r="67" ht="18">
      <c r="G67" s="2" t="s">
        <v>59</v>
      </c>
    </row>
    <row r="69" spans="10:11" ht="18">
      <c r="J69" s="24" t="s">
        <v>10</v>
      </c>
      <c r="K69" s="24"/>
    </row>
    <row r="70" spans="7:11" ht="12.75">
      <c r="G70" s="3" t="s">
        <v>8</v>
      </c>
      <c r="H70" s="3" t="s">
        <v>9</v>
      </c>
      <c r="I70" s="3" t="s">
        <v>11</v>
      </c>
      <c r="J70" s="3" t="s">
        <v>12</v>
      </c>
      <c r="K70" s="3" t="s">
        <v>13</v>
      </c>
    </row>
    <row r="72" spans="7:11" ht="12.75">
      <c r="G72" s="25" t="s">
        <v>60</v>
      </c>
      <c r="H72" s="4">
        <v>425</v>
      </c>
      <c r="I72" s="13">
        <f aca="true" t="shared" si="0" ref="I72:I77">+H72*860/10</f>
        <v>36550</v>
      </c>
      <c r="J72" s="12">
        <f aca="true" t="shared" si="1" ref="J72:J77">+H72*860/15</f>
        <v>24366.666666666668</v>
      </c>
      <c r="K72" s="11">
        <f aca="true" t="shared" si="2" ref="K72:K77">+H72*860/20</f>
        <v>18275</v>
      </c>
    </row>
    <row r="73" spans="7:16" ht="25.5">
      <c r="G73" s="26" t="s">
        <v>68</v>
      </c>
      <c r="H73" s="4">
        <v>440</v>
      </c>
      <c r="I73" s="13">
        <f t="shared" si="0"/>
        <v>37840</v>
      </c>
      <c r="J73" s="12">
        <f t="shared" si="1"/>
        <v>25226.666666666668</v>
      </c>
      <c r="K73" s="11">
        <f t="shared" si="2"/>
        <v>18920</v>
      </c>
      <c r="O73" s="19"/>
      <c r="P73" s="19"/>
    </row>
    <row r="74" spans="7:16" ht="25.5">
      <c r="G74" s="26" t="s">
        <v>69</v>
      </c>
      <c r="H74" s="4">
        <v>455</v>
      </c>
      <c r="I74" s="13">
        <f t="shared" si="0"/>
        <v>39130</v>
      </c>
      <c r="J74" s="12">
        <f t="shared" si="1"/>
        <v>26086.666666666668</v>
      </c>
      <c r="K74" s="11">
        <f t="shared" si="2"/>
        <v>19565</v>
      </c>
      <c r="O74" s="16"/>
      <c r="P74" s="16"/>
    </row>
    <row r="75" spans="7:16" ht="25.5">
      <c r="G75" s="26" t="s">
        <v>70</v>
      </c>
      <c r="H75" s="4">
        <v>470</v>
      </c>
      <c r="I75" s="13">
        <f t="shared" si="0"/>
        <v>40420</v>
      </c>
      <c r="J75" s="14">
        <f t="shared" si="1"/>
        <v>26946.666666666668</v>
      </c>
      <c r="K75" s="11">
        <f t="shared" si="2"/>
        <v>20210</v>
      </c>
      <c r="O75" s="20"/>
      <c r="P75" s="15"/>
    </row>
    <row r="76" spans="7:16" ht="25.5">
      <c r="G76" s="26" t="s">
        <v>71</v>
      </c>
      <c r="H76" s="4">
        <v>485</v>
      </c>
      <c r="I76" s="13">
        <f t="shared" si="0"/>
        <v>41710</v>
      </c>
      <c r="J76" s="14">
        <f t="shared" si="1"/>
        <v>27806.666666666668</v>
      </c>
      <c r="K76" s="11">
        <f t="shared" si="2"/>
        <v>20855</v>
      </c>
      <c r="O76" s="20"/>
      <c r="P76" s="15"/>
    </row>
    <row r="77" spans="7:16" ht="12.75">
      <c r="G77" s="25" t="s">
        <v>61</v>
      </c>
      <c r="H77" s="4">
        <v>500</v>
      </c>
      <c r="I77" s="14">
        <f t="shared" si="0"/>
        <v>43000</v>
      </c>
      <c r="J77" s="14">
        <f t="shared" si="1"/>
        <v>28666.666666666668</v>
      </c>
      <c r="K77" s="11">
        <f t="shared" si="2"/>
        <v>21500</v>
      </c>
      <c r="O77" s="20"/>
      <c r="P77" s="15"/>
    </row>
    <row r="78" spans="15:16" ht="12.75">
      <c r="O78" s="20"/>
      <c r="P78" s="15"/>
    </row>
    <row r="79" spans="15:16" ht="12.75">
      <c r="O79" s="20"/>
      <c r="P79" s="15"/>
    </row>
    <row r="80" spans="15:16" ht="12.75">
      <c r="O80" s="20"/>
      <c r="P80" s="15"/>
    </row>
    <row r="83" ht="18">
      <c r="H83" s="2" t="s">
        <v>78</v>
      </c>
    </row>
    <row r="85" spans="11:12" ht="18">
      <c r="K85" s="24" t="s">
        <v>10</v>
      </c>
      <c r="L85" s="24"/>
    </row>
    <row r="86" spans="8:12" ht="12.75">
      <c r="H86" s="3" t="s">
        <v>8</v>
      </c>
      <c r="I86" s="3" t="s">
        <v>9</v>
      </c>
      <c r="J86" s="3" t="s">
        <v>11</v>
      </c>
      <c r="K86" s="3" t="s">
        <v>12</v>
      </c>
      <c r="L86" s="3" t="s">
        <v>13</v>
      </c>
    </row>
    <row r="88" spans="8:17" ht="12.75">
      <c r="H88" s="25" t="s">
        <v>60</v>
      </c>
      <c r="I88" s="27">
        <v>510</v>
      </c>
      <c r="J88" s="28">
        <f aca="true" t="shared" si="3" ref="J88:J94">+I88*860/10</f>
        <v>43860</v>
      </c>
      <c r="K88" s="28">
        <f aca="true" t="shared" si="4" ref="K88:K94">+I88*860/15</f>
        <v>29240</v>
      </c>
      <c r="L88" s="29">
        <f aca="true" t="shared" si="5" ref="L88:L94">+I88*860/20</f>
        <v>21930</v>
      </c>
      <c r="P88" s="19"/>
      <c r="Q88" s="19"/>
    </row>
    <row r="89" spans="8:17" ht="25.5">
      <c r="H89" s="26" t="s">
        <v>72</v>
      </c>
      <c r="I89" s="27">
        <v>525</v>
      </c>
      <c r="J89" s="28">
        <f t="shared" si="3"/>
        <v>45150</v>
      </c>
      <c r="K89" s="28">
        <f t="shared" si="4"/>
        <v>30100</v>
      </c>
      <c r="L89" s="29">
        <f t="shared" si="5"/>
        <v>22575</v>
      </c>
      <c r="P89" s="16"/>
      <c r="Q89" s="16"/>
    </row>
    <row r="90" spans="8:17" ht="25.5">
      <c r="H90" s="26" t="s">
        <v>73</v>
      </c>
      <c r="I90" s="27">
        <v>540</v>
      </c>
      <c r="J90" s="28">
        <f t="shared" si="3"/>
        <v>46440</v>
      </c>
      <c r="K90" s="28">
        <f t="shared" si="4"/>
        <v>30960</v>
      </c>
      <c r="L90" s="29">
        <f t="shared" si="5"/>
        <v>23220</v>
      </c>
      <c r="P90" s="20"/>
      <c r="Q90" s="15"/>
    </row>
    <row r="91" spans="8:17" ht="25.5">
      <c r="H91" s="26" t="s">
        <v>74</v>
      </c>
      <c r="I91" s="27">
        <v>555</v>
      </c>
      <c r="J91" s="28">
        <f t="shared" si="3"/>
        <v>47730</v>
      </c>
      <c r="K91" s="28">
        <f t="shared" si="4"/>
        <v>31820</v>
      </c>
      <c r="L91" s="29">
        <f t="shared" si="5"/>
        <v>23865</v>
      </c>
      <c r="P91" s="20"/>
      <c r="Q91" s="15"/>
    </row>
    <row r="92" spans="8:17" ht="25.5">
      <c r="H92" s="26" t="s">
        <v>75</v>
      </c>
      <c r="I92" s="27">
        <v>570</v>
      </c>
      <c r="J92" s="28">
        <f t="shared" si="3"/>
        <v>49020</v>
      </c>
      <c r="K92" s="28">
        <f t="shared" si="4"/>
        <v>32680</v>
      </c>
      <c r="L92" s="29">
        <f t="shared" si="5"/>
        <v>24510</v>
      </c>
      <c r="P92" s="20"/>
      <c r="Q92" s="15"/>
    </row>
    <row r="93" spans="8:17" ht="26.25">
      <c r="H93" s="26" t="s">
        <v>76</v>
      </c>
      <c r="I93" s="27">
        <v>585</v>
      </c>
      <c r="J93" s="28">
        <f t="shared" si="3"/>
        <v>50310</v>
      </c>
      <c r="K93" s="28">
        <f t="shared" si="4"/>
        <v>33540</v>
      </c>
      <c r="L93" s="29">
        <f t="shared" si="5"/>
        <v>25155</v>
      </c>
      <c r="P93" s="20"/>
      <c r="Q93" s="15"/>
    </row>
    <row r="94" spans="8:17" ht="12.75">
      <c r="H94" s="25" t="s">
        <v>61</v>
      </c>
      <c r="I94" s="27">
        <v>600</v>
      </c>
      <c r="J94" s="28">
        <f t="shared" si="3"/>
        <v>51600</v>
      </c>
      <c r="K94" s="28">
        <f t="shared" si="4"/>
        <v>34400</v>
      </c>
      <c r="L94" s="29">
        <f t="shared" si="5"/>
        <v>25800</v>
      </c>
      <c r="P94" s="20"/>
      <c r="Q94" s="15"/>
    </row>
    <row r="95" spans="16:17" ht="12.75">
      <c r="P95" s="20"/>
      <c r="Q95" s="15"/>
    </row>
    <row r="96" spans="16:17" ht="12.75">
      <c r="P96" s="20"/>
      <c r="Q96" s="15"/>
    </row>
    <row r="101" ht="17.25">
      <c r="N101" s="2"/>
    </row>
    <row r="104" spans="14:18" ht="12.75">
      <c r="N104" s="3"/>
      <c r="O104" s="3"/>
      <c r="P104" s="3"/>
      <c r="R104" s="1"/>
    </row>
    <row r="106" spans="14:18" ht="12.75">
      <c r="N106" s="4"/>
      <c r="O106" s="4"/>
      <c r="P106" s="4"/>
      <c r="R106" s="4"/>
    </row>
    <row r="107" spans="14:18" ht="12.75">
      <c r="N107" s="4"/>
      <c r="O107" s="4"/>
      <c r="P107" s="4"/>
      <c r="R107" s="4"/>
    </row>
    <row r="115" ht="18">
      <c r="O115" s="2" t="s">
        <v>4</v>
      </c>
    </row>
    <row r="118" spans="15:19" ht="12.75">
      <c r="O118" s="3" t="s">
        <v>1</v>
      </c>
      <c r="P118" s="3"/>
      <c r="Q118" s="3" t="s">
        <v>2</v>
      </c>
      <c r="S118" s="1" t="s">
        <v>3</v>
      </c>
    </row>
    <row r="120" spans="15:19" ht="12.75">
      <c r="O120" s="4" t="s">
        <v>60</v>
      </c>
      <c r="P120" s="4"/>
      <c r="Q120" s="4" t="s">
        <v>77</v>
      </c>
      <c r="S120" s="4" t="s">
        <v>0</v>
      </c>
    </row>
  </sheetData>
  <mergeCells count="5">
    <mergeCell ref="C8:J8"/>
    <mergeCell ref="C4:J4"/>
    <mergeCell ref="C5:J5"/>
    <mergeCell ref="C6:J6"/>
    <mergeCell ref="C7:J7"/>
  </mergeCells>
  <printOptions/>
  <pageMargins left="0.75" right="0.75" top="1" bottom="1" header="0.5" footer="0.5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BAXI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Tessarolo Giulio</dc:creator>
  <cp:keywords/>
  <dc:description/>
  <cp:lastModifiedBy>anton.lavrentiev</cp:lastModifiedBy>
  <cp:lastPrinted>2008-02-20T11:20:00Z</cp:lastPrinted>
  <dcterms:created xsi:type="dcterms:W3CDTF">2006-04-05T12:08:33Z</dcterms:created>
  <dcterms:modified xsi:type="dcterms:W3CDTF">2009-06-25T11:35:57Z</dcterms:modified>
  <cp:category/>
  <cp:version/>
  <cp:contentType/>
  <cp:contentStatus/>
</cp:coreProperties>
</file>